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bagley/Admin/Associate Dean/Engineering Initiative/EI_One Time RFP_FY2023/Evaluations and Awards/"/>
    </mc:Choice>
  </mc:AlternateContent>
  <xr:revisionPtr revIDLastSave="0" documentId="13_ncr:1_{27BD44A6-B483-5047-AE43-F48970BC6B7C}" xr6:coauthVersionLast="47" xr6:coauthVersionMax="47" xr10:uidLastSave="{00000000-0000-0000-0000-000000000000}"/>
  <bookViews>
    <workbookView xWindow="2200" yWindow="520" windowWidth="29520" windowHeight="19700" xr2:uid="{71FACF54-ECAE-B84C-BD8D-6CF20922FF9E}"/>
  </bookViews>
  <sheets>
    <sheet name="Funded Proposa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1" l="1"/>
  <c r="D25" i="1"/>
  <c r="I20" i="1" l="1"/>
  <c r="H9" i="1" l="1"/>
  <c r="H10" i="1"/>
  <c r="H16" i="1"/>
  <c r="H13" i="1"/>
  <c r="H12" i="1"/>
  <c r="H7" i="1"/>
  <c r="H19" i="1"/>
  <c r="H6" i="1"/>
  <c r="H5" i="1"/>
  <c r="H14" i="1"/>
  <c r="H18" i="1"/>
  <c r="H17" i="1"/>
  <c r="H15" i="1"/>
  <c r="H4" i="1"/>
  <c r="H11" i="1"/>
  <c r="H8" i="1"/>
</calcChain>
</file>

<file path=xl/sharedStrings.xml><?xml version="1.0" encoding="utf-8"?>
<sst xmlns="http://schemas.openxmlformats.org/spreadsheetml/2006/main" count="66" uniqueCount="58">
  <si>
    <t>Proposal Lead</t>
  </si>
  <si>
    <t>Proposal Title</t>
  </si>
  <si>
    <t>Brant, Jonathan</t>
  </si>
  <si>
    <t>CAECM</t>
  </si>
  <si>
    <t>Jones, Cindy</t>
  </si>
  <si>
    <t>McCormack CSS</t>
  </si>
  <si>
    <t>Miller, Spencer</t>
  </si>
  <si>
    <t>UW Shop</t>
  </si>
  <si>
    <t>Dejam, Morteza</t>
  </si>
  <si>
    <t>Ng, Kam</t>
  </si>
  <si>
    <t>Oakey, John</t>
  </si>
  <si>
    <t>Kotthoff, Lars</t>
  </si>
  <si>
    <t>Goual, Lamia</t>
  </si>
  <si>
    <t>ME</t>
  </si>
  <si>
    <t>Adidharma, Hertanto</t>
  </si>
  <si>
    <t>EPE</t>
  </si>
  <si>
    <t>Chemistry</t>
  </si>
  <si>
    <t>Refrigeration System Upgrade for the Calvet-Type High-Pressure Differential Scanning Calorimeter</t>
  </si>
  <si>
    <t>Total Awarded</t>
  </si>
  <si>
    <t>CBE</t>
  </si>
  <si>
    <t>EECS</t>
  </si>
  <si>
    <t>Shukla, Diksha</t>
  </si>
  <si>
    <t>Re-imagining Human Computer Interaction</t>
  </si>
  <si>
    <t>Wawrousek, Karen</t>
  </si>
  <si>
    <t>Leonard, Brian</t>
  </si>
  <si>
    <t>Repair and Update of X-ray Photoemission Spectrometer (XPS)</t>
  </si>
  <si>
    <t>Nguyen, Nga</t>
  </si>
  <si>
    <t>Deep Reinforcement Learning-Based Optimal Operation in Clean Microgrid Using Real-Time Data</t>
  </si>
  <si>
    <t>Math-Stats</t>
  </si>
  <si>
    <t>Renewal of Preventive Maintenance Plans and Repair Coverages for Shared Instrumentation in the Hydrocarbon Laboratory (EERB 311)</t>
  </si>
  <si>
    <t>Elshehabi, Tawfik</t>
  </si>
  <si>
    <t>Drilling and Completions Fluids Laboratory Infrastructure: Part 1</t>
  </si>
  <si>
    <t>Maintenance Programs for Analytical Chemistry Equipment</t>
  </si>
  <si>
    <t>Repairs, Replacements, and Upgrades to Shared, Open Access Equipment in the UW Biomedical Engineering Laboratory</t>
  </si>
  <si>
    <t>Inspiring the Next Generation of Computer Scientists</t>
  </si>
  <si>
    <t>Tier 1 Funding RFP New Mechanical &amp; Electrical Equipment - FY23 - UW Shop</t>
  </si>
  <si>
    <t>Zhang, Xiang</t>
  </si>
  <si>
    <t>Improving a Thermoset Composites 3D Printing Platform to Boost Its Role in Supporting Research, Education and Outreach Activities at UW in the Area of Additive Manufacturing</t>
  </si>
  <si>
    <t>Robinson, Tim</t>
  </si>
  <si>
    <t>Enhancing Statistical Thinking in Engineering Education</t>
  </si>
  <si>
    <t>Laramie Robotics Club</t>
  </si>
  <si>
    <t>Configuration for Upgrading to Two-Stream Dynamic Gas and Vapor Sorption Intelligent Gravimetric Analyzer (IGA-003)</t>
  </si>
  <si>
    <t>New Laboratory Freeze-Dryer System for Research and Testing</t>
  </si>
  <si>
    <t>Department</t>
  </si>
  <si>
    <t>Funded Amount</t>
  </si>
  <si>
    <t>Total Funded by Engineering Initiative, Spring 2023</t>
  </si>
  <si>
    <t>Funded Proposals for EI One-Time RFP 2023</t>
  </si>
  <si>
    <t>Proposals Funded by Non-EI Funding</t>
  </si>
  <si>
    <t>Innovation WyrkShop</t>
  </si>
  <si>
    <t>Total Funded from Non-EI Funding, Spring 2023</t>
  </si>
  <si>
    <t>Austin, Rebecca</t>
  </si>
  <si>
    <t>Expanding Capacity to Promote Interdisciplinary Innovation and Collaboration</t>
  </si>
  <si>
    <t>Bonini, Laurie</t>
  </si>
  <si>
    <t>Susan McCormack Center for Student Success Technology Upgrade</t>
  </si>
  <si>
    <t>Barrett, Steven</t>
  </si>
  <si>
    <t>EECS-HSI</t>
  </si>
  <si>
    <t>Modern Technology! - Introduction to Engineering and Computer Science</t>
  </si>
  <si>
    <t>HPLC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</si>
</sst>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38" fontId="0" fillId="0" borderId="0" xfId="0" applyNumberFormat="1"/>
    <xf numFmtId="38" fontId="1" fillId="0" borderId="0" xfId="0" applyNumberFormat="1" applyFont="1"/>
    <xf numFmtId="0" fontId="4" fillId="0" borderId="0" xfId="0" applyFont="1"/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5" fontId="0" fillId="0" borderId="2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3" xfId="0" applyFont="1" applyBorder="1"/>
    <xf numFmtId="0" fontId="3" fillId="0" borderId="0" xfId="0" applyFont="1" applyAlignment="1">
      <alignment horizontal="right"/>
    </xf>
    <xf numFmtId="165" fontId="2" fillId="0" borderId="2" xfId="1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165" fontId="0" fillId="0" borderId="1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618B5-23AC-2648-9A4D-7DD1404BFD16}">
  <sheetPr>
    <pageSetUpPr fitToPage="1"/>
  </sheetPr>
  <dimension ref="A1:I25"/>
  <sheetViews>
    <sheetView tabSelected="1" zoomScale="130" zoomScaleNormal="13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C29" sqref="C29"/>
    </sheetView>
  </sheetViews>
  <sheetFormatPr baseColWidth="10" defaultColWidth="10.83203125" defaultRowHeight="16" x14ac:dyDescent="0.2"/>
  <cols>
    <col min="1" max="1" width="20.83203125" style="1" customWidth="1"/>
    <col min="2" max="2" width="18.83203125" style="3" customWidth="1"/>
    <col min="3" max="3" width="115.33203125" style="3" customWidth="1"/>
    <col min="4" max="7" width="12" style="3" hidden="1" customWidth="1"/>
    <col min="8" max="8" width="13.5" style="3" hidden="1" customWidth="1"/>
    <col min="9" max="9" width="17.5" style="10" customWidth="1"/>
    <col min="10" max="16384" width="10.83203125" style="1"/>
  </cols>
  <sheetData>
    <row r="1" spans="1:9" ht="19" x14ac:dyDescent="0.25">
      <c r="A1" s="11" t="s">
        <v>46</v>
      </c>
      <c r="B1" s="5"/>
      <c r="C1" s="5"/>
      <c r="D1" s="5"/>
      <c r="E1" s="5"/>
      <c r="F1" s="5"/>
      <c r="G1" s="5"/>
      <c r="H1" s="5"/>
      <c r="I1" s="9"/>
    </row>
    <row r="2" spans="1:9" x14ac:dyDescent="0.2">
      <c r="A2" s="4"/>
      <c r="B2" s="5"/>
      <c r="C2" s="5"/>
      <c r="D2" s="5"/>
      <c r="E2" s="5"/>
      <c r="F2" s="5"/>
      <c r="G2" s="5"/>
      <c r="H2" s="5"/>
      <c r="I2" s="9"/>
    </row>
    <row r="3" spans="1:9" s="2" customFormat="1" x14ac:dyDescent="0.2">
      <c r="A3" s="4" t="s">
        <v>0</v>
      </c>
      <c r="B3" s="15" t="s">
        <v>43</v>
      </c>
      <c r="C3" s="16" t="s">
        <v>1</v>
      </c>
      <c r="D3" s="15"/>
      <c r="E3" s="15"/>
      <c r="F3" s="15"/>
      <c r="G3" s="15"/>
      <c r="H3" s="15"/>
      <c r="I3" s="15" t="s">
        <v>44</v>
      </c>
    </row>
    <row r="4" spans="1:9" ht="17" x14ac:dyDescent="0.2">
      <c r="A4" s="6" t="s">
        <v>14</v>
      </c>
      <c r="B4" s="7" t="s">
        <v>15</v>
      </c>
      <c r="C4" s="13" t="s">
        <v>17</v>
      </c>
      <c r="D4" s="14">
        <v>35</v>
      </c>
      <c r="E4" s="14">
        <v>20</v>
      </c>
      <c r="F4" s="14">
        <v>15</v>
      </c>
      <c r="G4" s="14">
        <v>10</v>
      </c>
      <c r="H4" s="14">
        <f t="shared" ref="H4:H19" si="0">SUM(D4:G4)</f>
        <v>80</v>
      </c>
      <c r="I4" s="17">
        <v>49800</v>
      </c>
    </row>
    <row r="5" spans="1:9" ht="17" x14ac:dyDescent="0.2">
      <c r="A5" s="6" t="s">
        <v>2</v>
      </c>
      <c r="B5" s="7" t="s">
        <v>3</v>
      </c>
      <c r="C5" s="13" t="s">
        <v>32</v>
      </c>
      <c r="D5" s="14">
        <v>40</v>
      </c>
      <c r="E5" s="14">
        <v>10</v>
      </c>
      <c r="F5" s="14">
        <v>20</v>
      </c>
      <c r="G5" s="14">
        <v>0</v>
      </c>
      <c r="H5" s="14">
        <f t="shared" si="0"/>
        <v>70</v>
      </c>
      <c r="I5" s="18">
        <v>9646</v>
      </c>
    </row>
    <row r="6" spans="1:9" ht="17" x14ac:dyDescent="0.2">
      <c r="A6" s="6" t="s">
        <v>8</v>
      </c>
      <c r="B6" s="7" t="s">
        <v>15</v>
      </c>
      <c r="C6" s="13" t="s">
        <v>41</v>
      </c>
      <c r="D6" s="14">
        <v>35</v>
      </c>
      <c r="E6" s="14">
        <v>20</v>
      </c>
      <c r="F6" s="14">
        <v>20</v>
      </c>
      <c r="G6" s="14">
        <v>5</v>
      </c>
      <c r="H6" s="14">
        <f t="shared" si="0"/>
        <v>80</v>
      </c>
      <c r="I6" s="18">
        <v>44305</v>
      </c>
    </row>
    <row r="7" spans="1:9" ht="17" x14ac:dyDescent="0.2">
      <c r="A7" s="6" t="s">
        <v>30</v>
      </c>
      <c r="B7" s="7" t="s">
        <v>15</v>
      </c>
      <c r="C7" s="13" t="s">
        <v>31</v>
      </c>
      <c r="D7" s="14">
        <v>40</v>
      </c>
      <c r="E7" s="14">
        <v>20</v>
      </c>
      <c r="F7" s="14">
        <v>20</v>
      </c>
      <c r="G7" s="14">
        <v>15</v>
      </c>
      <c r="H7" s="14">
        <f t="shared" si="0"/>
        <v>95</v>
      </c>
      <c r="I7" s="18">
        <v>33940</v>
      </c>
    </row>
    <row r="8" spans="1:9" ht="17" x14ac:dyDescent="0.2">
      <c r="A8" s="6" t="s">
        <v>12</v>
      </c>
      <c r="B8" s="7" t="s">
        <v>15</v>
      </c>
      <c r="C8" s="13" t="s">
        <v>29</v>
      </c>
      <c r="D8" s="14">
        <v>40</v>
      </c>
      <c r="E8" s="14">
        <v>10</v>
      </c>
      <c r="F8" s="14">
        <v>25</v>
      </c>
      <c r="G8" s="14">
        <v>10</v>
      </c>
      <c r="H8" s="14">
        <f t="shared" si="0"/>
        <v>85</v>
      </c>
      <c r="I8" s="18">
        <v>50000</v>
      </c>
    </row>
    <row r="9" spans="1:9" ht="17" x14ac:dyDescent="0.2">
      <c r="A9" s="6" t="s">
        <v>4</v>
      </c>
      <c r="B9" s="7" t="s">
        <v>5</v>
      </c>
      <c r="C9" s="13" t="s">
        <v>34</v>
      </c>
      <c r="D9" s="14">
        <v>40</v>
      </c>
      <c r="E9" s="14">
        <v>10</v>
      </c>
      <c r="F9" s="14">
        <v>20</v>
      </c>
      <c r="G9" s="14">
        <v>10</v>
      </c>
      <c r="H9" s="14">
        <f t="shared" si="0"/>
        <v>80</v>
      </c>
      <c r="I9" s="18">
        <v>17580</v>
      </c>
    </row>
    <row r="10" spans="1:9" ht="17" x14ac:dyDescent="0.2">
      <c r="A10" s="6" t="s">
        <v>11</v>
      </c>
      <c r="B10" s="7" t="s">
        <v>20</v>
      </c>
      <c r="C10" s="13" t="s">
        <v>40</v>
      </c>
      <c r="D10" s="14">
        <v>40</v>
      </c>
      <c r="E10" s="14">
        <v>20</v>
      </c>
      <c r="F10" s="14">
        <v>15</v>
      </c>
      <c r="G10" s="14">
        <v>15</v>
      </c>
      <c r="H10" s="14">
        <f t="shared" si="0"/>
        <v>90</v>
      </c>
      <c r="I10" s="18">
        <v>20895</v>
      </c>
    </row>
    <row r="11" spans="1:9" ht="17" x14ac:dyDescent="0.2">
      <c r="A11" s="6" t="s">
        <v>24</v>
      </c>
      <c r="B11" s="7" t="s">
        <v>16</v>
      </c>
      <c r="C11" s="13" t="s">
        <v>25</v>
      </c>
      <c r="D11" s="14">
        <v>35</v>
      </c>
      <c r="E11" s="14">
        <v>15</v>
      </c>
      <c r="F11" s="14">
        <v>15</v>
      </c>
      <c r="G11" s="14">
        <v>10</v>
      </c>
      <c r="H11" s="14">
        <f t="shared" si="0"/>
        <v>75</v>
      </c>
      <c r="I11" s="18">
        <v>50000</v>
      </c>
    </row>
    <row r="12" spans="1:9" ht="17" x14ac:dyDescent="0.2">
      <c r="A12" s="6" t="s">
        <v>6</v>
      </c>
      <c r="B12" s="7" t="s">
        <v>7</v>
      </c>
      <c r="C12" s="13" t="s">
        <v>35</v>
      </c>
      <c r="D12" s="14">
        <v>35</v>
      </c>
      <c r="E12" s="14">
        <v>10</v>
      </c>
      <c r="F12" s="14">
        <v>15</v>
      </c>
      <c r="G12" s="14">
        <v>15</v>
      </c>
      <c r="H12" s="14">
        <f t="shared" si="0"/>
        <v>75</v>
      </c>
      <c r="I12" s="18">
        <v>31000</v>
      </c>
    </row>
    <row r="13" spans="1:9" ht="17" x14ac:dyDescent="0.2">
      <c r="A13" s="6" t="s">
        <v>9</v>
      </c>
      <c r="B13" s="7" t="s">
        <v>3</v>
      </c>
      <c r="C13" s="13" t="s">
        <v>42</v>
      </c>
      <c r="D13" s="14">
        <v>40</v>
      </c>
      <c r="E13" s="14">
        <v>15</v>
      </c>
      <c r="F13" s="14">
        <v>20</v>
      </c>
      <c r="G13" s="14">
        <v>15</v>
      </c>
      <c r="H13" s="14">
        <f t="shared" si="0"/>
        <v>90</v>
      </c>
      <c r="I13" s="18">
        <v>24700</v>
      </c>
    </row>
    <row r="14" spans="1:9" ht="17" x14ac:dyDescent="0.2">
      <c r="A14" s="6" t="s">
        <v>26</v>
      </c>
      <c r="B14" s="7" t="s">
        <v>20</v>
      </c>
      <c r="C14" s="13" t="s">
        <v>27</v>
      </c>
      <c r="D14" s="14">
        <v>40</v>
      </c>
      <c r="E14" s="14">
        <v>15</v>
      </c>
      <c r="F14" s="14">
        <v>20</v>
      </c>
      <c r="G14" s="14">
        <v>10</v>
      </c>
      <c r="H14" s="14">
        <f t="shared" si="0"/>
        <v>85</v>
      </c>
      <c r="I14" s="18">
        <v>46866</v>
      </c>
    </row>
    <row r="15" spans="1:9" ht="17" x14ac:dyDescent="0.2">
      <c r="A15" s="6" t="s">
        <v>10</v>
      </c>
      <c r="B15" s="7" t="s">
        <v>19</v>
      </c>
      <c r="C15" s="13" t="s">
        <v>33</v>
      </c>
      <c r="D15" s="14">
        <v>40</v>
      </c>
      <c r="E15" s="14">
        <v>10</v>
      </c>
      <c r="F15" s="14">
        <v>25</v>
      </c>
      <c r="G15" s="14">
        <v>10</v>
      </c>
      <c r="H15" s="14">
        <f t="shared" si="0"/>
        <v>85</v>
      </c>
      <c r="I15" s="18">
        <v>49358</v>
      </c>
    </row>
    <row r="16" spans="1:9" ht="17" x14ac:dyDescent="0.2">
      <c r="A16" s="6" t="s">
        <v>38</v>
      </c>
      <c r="B16" s="7" t="s">
        <v>28</v>
      </c>
      <c r="C16" s="13" t="s">
        <v>39</v>
      </c>
      <c r="D16" s="14">
        <v>40</v>
      </c>
      <c r="E16" s="14">
        <v>15</v>
      </c>
      <c r="F16" s="14">
        <v>20</v>
      </c>
      <c r="G16" s="14">
        <v>10</v>
      </c>
      <c r="H16" s="14">
        <f t="shared" si="0"/>
        <v>85</v>
      </c>
      <c r="I16" s="18">
        <v>14547</v>
      </c>
    </row>
    <row r="17" spans="1:9" ht="17" x14ac:dyDescent="0.2">
      <c r="A17" s="6" t="s">
        <v>21</v>
      </c>
      <c r="B17" s="7" t="s">
        <v>20</v>
      </c>
      <c r="C17" s="13" t="s">
        <v>22</v>
      </c>
      <c r="D17" s="14">
        <v>40</v>
      </c>
      <c r="E17" s="14">
        <v>20</v>
      </c>
      <c r="F17" s="14">
        <v>10</v>
      </c>
      <c r="G17" s="14">
        <v>10</v>
      </c>
      <c r="H17" s="14">
        <f t="shared" si="0"/>
        <v>80</v>
      </c>
      <c r="I17" s="18">
        <v>48380</v>
      </c>
    </row>
    <row r="18" spans="1:9" ht="17" x14ac:dyDescent="0.2">
      <c r="A18" s="6" t="s">
        <v>23</v>
      </c>
      <c r="B18" s="7" t="s">
        <v>19</v>
      </c>
      <c r="C18" s="13" t="s">
        <v>57</v>
      </c>
      <c r="D18" s="14">
        <v>40</v>
      </c>
      <c r="E18" s="14">
        <v>15</v>
      </c>
      <c r="F18" s="14">
        <v>20</v>
      </c>
      <c r="G18" s="14">
        <v>10</v>
      </c>
      <c r="H18" s="14">
        <f t="shared" si="0"/>
        <v>85</v>
      </c>
      <c r="I18" s="18">
        <v>8650</v>
      </c>
    </row>
    <row r="19" spans="1:9" s="22" customFormat="1" ht="34" x14ac:dyDescent="0.2">
      <c r="A19" s="27" t="s">
        <v>36</v>
      </c>
      <c r="B19" s="28" t="s">
        <v>13</v>
      </c>
      <c r="C19" s="29" t="s">
        <v>37</v>
      </c>
      <c r="D19" s="20">
        <v>35</v>
      </c>
      <c r="E19" s="20">
        <v>15</v>
      </c>
      <c r="F19" s="20">
        <v>20</v>
      </c>
      <c r="G19" s="20">
        <v>15</v>
      </c>
      <c r="H19" s="20">
        <f t="shared" si="0"/>
        <v>85</v>
      </c>
      <c r="I19" s="21">
        <v>28500</v>
      </c>
    </row>
    <row r="20" spans="1:9" x14ac:dyDescent="0.2">
      <c r="A20" s="30"/>
      <c r="B20" s="30"/>
      <c r="C20" s="31" t="s">
        <v>45</v>
      </c>
      <c r="D20" s="26"/>
      <c r="E20" s="8"/>
      <c r="F20" s="8"/>
      <c r="G20" s="8"/>
      <c r="H20" s="12" t="s">
        <v>18</v>
      </c>
      <c r="I20" s="19">
        <f>SUM(I4:I19)</f>
        <v>528167</v>
      </c>
    </row>
    <row r="21" spans="1:9" ht="19" x14ac:dyDescent="0.25">
      <c r="A21" s="23" t="s">
        <v>47</v>
      </c>
      <c r="B21" s="5"/>
      <c r="C21"/>
      <c r="D21" s="9"/>
      <c r="E21" s="5"/>
      <c r="F21" s="5"/>
      <c r="G21" s="5"/>
      <c r="H21" s="5"/>
      <c r="I21" s="9"/>
    </row>
    <row r="22" spans="1:9" s="37" customFormat="1" ht="17" x14ac:dyDescent="0.2">
      <c r="A22" s="32" t="s">
        <v>50</v>
      </c>
      <c r="B22" s="38" t="s">
        <v>48</v>
      </c>
      <c r="C22" s="34" t="s">
        <v>51</v>
      </c>
      <c r="D22" s="35">
        <v>75712</v>
      </c>
      <c r="E22" s="36"/>
      <c r="F22" s="36"/>
      <c r="G22" s="36"/>
      <c r="H22" s="36"/>
      <c r="I22" s="39">
        <v>19870</v>
      </c>
    </row>
    <row r="23" spans="1:9" s="37" customFormat="1" ht="17" x14ac:dyDescent="0.2">
      <c r="A23" s="32" t="s">
        <v>54</v>
      </c>
      <c r="B23" s="33" t="s">
        <v>55</v>
      </c>
      <c r="C23" s="34" t="s">
        <v>56</v>
      </c>
      <c r="D23" s="35">
        <v>81114</v>
      </c>
      <c r="E23" s="36"/>
      <c r="F23" s="36"/>
      <c r="G23" s="36"/>
      <c r="H23" s="36"/>
      <c r="I23" s="35">
        <v>1000</v>
      </c>
    </row>
    <row r="24" spans="1:9" s="37" customFormat="1" ht="17" x14ac:dyDescent="0.2">
      <c r="A24" s="32" t="s">
        <v>52</v>
      </c>
      <c r="B24" s="33" t="s">
        <v>5</v>
      </c>
      <c r="C24" s="34" t="s">
        <v>53</v>
      </c>
      <c r="D24" s="35">
        <v>43250</v>
      </c>
      <c r="E24" s="36"/>
      <c r="F24" s="36"/>
      <c r="G24" s="36"/>
      <c r="H24" s="36"/>
      <c r="I24" s="39">
        <v>14130</v>
      </c>
    </row>
    <row r="25" spans="1:9" x14ac:dyDescent="0.2">
      <c r="C25" s="24" t="s">
        <v>49</v>
      </c>
      <c r="D25" s="25">
        <f>SUM(D22:D24)</f>
        <v>200076</v>
      </c>
      <c r="I25" s="25">
        <f>SUM(I22:I24)</f>
        <v>35000</v>
      </c>
    </row>
  </sheetData>
  <sortState xmlns:xlrd2="http://schemas.microsoft.com/office/spreadsheetml/2017/richdata2" ref="A22:I24">
    <sortCondition ref="A22:A24"/>
  </sortState>
  <pageMargins left="0.7" right="0.7" top="0.75" bottom="0.75" header="0.3" footer="0.3"/>
  <pageSetup scale="52" fitToWidth="2" fitToHeight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9CD2130C468740AA8EF44BC46D3F8E" ma:contentTypeVersion="2" ma:contentTypeDescription="Create a new document." ma:contentTypeScope="" ma:versionID="31e47a28721bec9bc7100f72de9a4fee">
  <xsd:schema xmlns:xsd="http://www.w3.org/2001/XMLSchema" xmlns:xs="http://www.w3.org/2001/XMLSchema" xmlns:p="http://schemas.microsoft.com/office/2006/metadata/properties" xmlns:ns3="e435459a-422b-4ce6-ad8e-907bf0b53cf3" targetNamespace="http://schemas.microsoft.com/office/2006/metadata/properties" ma:root="true" ma:fieldsID="41588aa597a71af3220ba40b5ce72e51" ns3:_="">
    <xsd:import namespace="e435459a-422b-4ce6-ad8e-907bf0b53cf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35459a-422b-4ce6-ad8e-907bf0b53c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0A8FBD-EEBA-4C7B-AC09-9AC9566B3918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e435459a-422b-4ce6-ad8e-907bf0b53cf3"/>
    <ds:schemaRef ds:uri="http://www.w3.org/XML/1998/namespace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9A6304B-EECD-4CF5-99A6-6DA4774E77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13F646-D17A-49C8-8F6C-8F1819E508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35459a-422b-4ce6-ad8e-907bf0b53c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Funded Proposals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M. Bagley</dc:creator>
  <cp:lastModifiedBy>David M. Bagley</cp:lastModifiedBy>
  <cp:lastPrinted>2023-03-27T20:16:41Z</cp:lastPrinted>
  <dcterms:created xsi:type="dcterms:W3CDTF">2022-03-05T21:46:12Z</dcterms:created>
  <dcterms:modified xsi:type="dcterms:W3CDTF">2023-10-31T17:42:00Z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0x0101007E9CD2130C468740AA8EF44BC46D3F8E</vt:lpwstr>
  </property>
</Properties>
</file>