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40" yWindow="65496" windowWidth="16480" windowHeight="127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<sst xmlns="http://schemas.openxmlformats.org/spreadsheetml/2006/main" count="63" uniqueCount="41">
  <si>
    <t>using a Leslie matrix approach</t>
  </si>
  <si>
    <t>Symbolic formulation</t>
  </si>
  <si>
    <t xml:space="preserve">Census </t>
  </si>
  <si>
    <t>Leslie matrix</t>
  </si>
  <si>
    <r>
      <t xml:space="preserve">vector at </t>
    </r>
    <r>
      <rPr>
        <i/>
        <sz val="10"/>
        <rFont val="Verdana"/>
        <family val="0"/>
      </rPr>
      <t>t</t>
    </r>
  </si>
  <si>
    <r>
      <t xml:space="preserve">vector at </t>
    </r>
    <r>
      <rPr>
        <i/>
        <sz val="10"/>
        <rFont val="Verdana"/>
        <family val="0"/>
      </rPr>
      <t>t</t>
    </r>
    <r>
      <rPr>
        <sz val="10"/>
        <rFont val="Verdana"/>
        <family val="0"/>
      </rPr>
      <t>+1</t>
    </r>
  </si>
  <si>
    <r>
      <t>N</t>
    </r>
    <r>
      <rPr>
        <sz val="10"/>
        <rFont val="Verdana"/>
        <family val="0"/>
      </rPr>
      <t>1</t>
    </r>
  </si>
  <si>
    <t>X</t>
  </si>
  <si>
    <r>
      <t>N</t>
    </r>
    <r>
      <rPr>
        <sz val="10"/>
        <rFont val="Verdana"/>
        <family val="0"/>
      </rPr>
      <t>2</t>
    </r>
  </si>
  <si>
    <t>=</t>
  </si>
  <si>
    <r>
      <t>N</t>
    </r>
    <r>
      <rPr>
        <sz val="10"/>
        <rFont val="Verdana"/>
        <family val="0"/>
      </rPr>
      <t>3</t>
    </r>
  </si>
  <si>
    <r>
      <t>N</t>
    </r>
    <r>
      <rPr>
        <sz val="10"/>
        <rFont val="Verdana"/>
        <family val="0"/>
      </rPr>
      <t>4</t>
    </r>
  </si>
  <si>
    <t>N(t)</t>
  </si>
  <si>
    <t>N(t+1)</t>
  </si>
  <si>
    <r>
      <t>F</t>
    </r>
    <r>
      <rPr>
        <b/>
        <sz val="10"/>
        <rFont val="Verdana"/>
        <family val="0"/>
      </rPr>
      <t>1</t>
    </r>
  </si>
  <si>
    <r>
      <t>F</t>
    </r>
    <r>
      <rPr>
        <b/>
        <sz val="10"/>
        <rFont val="Verdana"/>
        <family val="0"/>
      </rPr>
      <t>2</t>
    </r>
  </si>
  <si>
    <r>
      <t>F</t>
    </r>
    <r>
      <rPr>
        <b/>
        <sz val="10"/>
        <rFont val="Verdana"/>
        <family val="0"/>
      </rPr>
      <t>3</t>
    </r>
  </si>
  <si>
    <r>
      <t>P</t>
    </r>
    <r>
      <rPr>
        <b/>
        <sz val="10"/>
        <rFont val="Verdana"/>
        <family val="0"/>
      </rPr>
      <t>1</t>
    </r>
  </si>
  <si>
    <r>
      <t>P</t>
    </r>
    <r>
      <rPr>
        <b/>
        <sz val="10"/>
        <rFont val="Verdana"/>
        <family val="0"/>
      </rPr>
      <t>2</t>
    </r>
  </si>
  <si>
    <r>
      <t>P</t>
    </r>
    <r>
      <rPr>
        <b/>
        <sz val="10"/>
        <rFont val="Verdana"/>
        <family val="0"/>
      </rPr>
      <t>3</t>
    </r>
  </si>
  <si>
    <t xml:space="preserve">Note the </t>
  </si>
  <si>
    <t>DECREASE</t>
  </si>
  <si>
    <t>We are NOT starting at equilibrium</t>
  </si>
  <si>
    <t>so the population undergoes transient dynamics</t>
  </si>
  <si>
    <t>t=0 to 1</t>
  </si>
  <si>
    <t>t=1 to 2</t>
  </si>
  <si>
    <t>t=2 to 3</t>
  </si>
  <si>
    <t>t=3 to 4</t>
  </si>
  <si>
    <t>t=4 to 5</t>
  </si>
  <si>
    <t>Nsum</t>
  </si>
  <si>
    <t xml:space="preserve">Once we reach equilibrium (SSD), lambda = </t>
  </si>
  <si>
    <t>SSD</t>
  </si>
  <si>
    <t xml:space="preserve">Question to ponder: </t>
  </si>
  <si>
    <t>Projecting a census vector</t>
  </si>
  <si>
    <t xml:space="preserve"> (count of individuals in age-classes)</t>
  </si>
  <si>
    <t>are the proportions of the age-classes approaching the SSD?</t>
  </si>
  <si>
    <t>Note that the fourth column is zeros.  That is so that we can "count" the individuals</t>
  </si>
  <si>
    <t xml:space="preserve">that have just bred for the last time.  They have zero survival </t>
  </si>
  <si>
    <t>and will NOT reproduce at the end of their fourth year</t>
  </si>
  <si>
    <t xml:space="preserve">but we'd like to account for them because they will still </t>
  </si>
  <si>
    <t>be around at the time of the census just AFTER the breeding season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</si>
</sst>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D73" sqref="D73"/>
    </sheetView>
  </sheetViews>
  <sheetFormatPr defaultColWidth="11.00390625" defaultRowHeight="12.75"/>
  <cols>
    <col min="1" max="1" width="8.00390625" style="0" customWidth="1"/>
    <col min="2" max="5" width="5.125" style="0" customWidth="1"/>
    <col min="6" max="6" width="5.625" style="0" bestFit="1" customWidth="1"/>
    <col min="7" max="7" width="6.125" style="0" customWidth="1"/>
    <col min="8" max="8" width="5.00390625" style="0" bestFit="1" customWidth="1"/>
    <col min="9" max="9" width="6.125" style="0" customWidth="1"/>
    <col min="10" max="10" width="9.25390625" style="0" customWidth="1"/>
  </cols>
  <sheetData>
    <row r="1" spans="1:4" ht="18">
      <c r="A1" s="1" t="s">
        <v>33</v>
      </c>
      <c r="B1" s="1"/>
      <c r="C1" s="1"/>
      <c r="D1" s="1"/>
    </row>
    <row r="2" spans="1:4" ht="18">
      <c r="A2" s="1"/>
      <c r="B2" s="1" t="s">
        <v>34</v>
      </c>
      <c r="C2" s="1"/>
      <c r="D2" s="1"/>
    </row>
    <row r="3" spans="1:4" ht="18">
      <c r="A3" s="1"/>
      <c r="B3" s="1" t="s">
        <v>0</v>
      </c>
      <c r="C3" s="1"/>
      <c r="D3" s="1"/>
    </row>
    <row r="4" ht="12.75">
      <c r="C4" t="s">
        <v>22</v>
      </c>
    </row>
    <row r="5" ht="12.75">
      <c r="C5" t="s">
        <v>23</v>
      </c>
    </row>
    <row r="6" ht="12.75">
      <c r="A6" t="s">
        <v>1</v>
      </c>
    </row>
    <row r="7" spans="7:9" ht="12.75">
      <c r="G7" t="s">
        <v>2</v>
      </c>
      <c r="I7" t="s">
        <v>2</v>
      </c>
    </row>
    <row r="8" spans="2:9" ht="12.75">
      <c r="B8" t="s">
        <v>3</v>
      </c>
      <c r="G8" t="s">
        <v>4</v>
      </c>
      <c r="I8" t="s">
        <v>5</v>
      </c>
    </row>
    <row r="9" spans="2:9" ht="12.75">
      <c r="B9" s="24" t="s">
        <v>14</v>
      </c>
      <c r="C9" s="25" t="s">
        <v>15</v>
      </c>
      <c r="D9" s="25" t="s">
        <v>16</v>
      </c>
      <c r="E9" s="2"/>
      <c r="G9" s="3" t="s">
        <v>6</v>
      </c>
      <c r="I9" s="3" t="s">
        <v>6</v>
      </c>
    </row>
    <row r="10" spans="2:9" ht="12.75">
      <c r="B10" s="26" t="s">
        <v>17</v>
      </c>
      <c r="C10" s="27"/>
      <c r="D10" s="27"/>
      <c r="E10" s="4"/>
      <c r="F10" s="5" t="s">
        <v>7</v>
      </c>
      <c r="G10" s="6" t="s">
        <v>8</v>
      </c>
      <c r="H10" s="5" t="s">
        <v>9</v>
      </c>
      <c r="I10" s="6" t="s">
        <v>8</v>
      </c>
    </row>
    <row r="11" spans="2:9" ht="12.75">
      <c r="B11" s="28"/>
      <c r="C11" s="29" t="s">
        <v>18</v>
      </c>
      <c r="D11" s="27"/>
      <c r="E11" s="4"/>
      <c r="G11" s="6" t="s">
        <v>10</v>
      </c>
      <c r="I11" s="6" t="s">
        <v>10</v>
      </c>
    </row>
    <row r="12" spans="2:9" ht="12.75">
      <c r="B12" s="30"/>
      <c r="C12" s="31"/>
      <c r="D12" s="32" t="s">
        <v>19</v>
      </c>
      <c r="E12" s="7"/>
      <c r="G12" s="8" t="s">
        <v>11</v>
      </c>
      <c r="I12" s="8" t="s">
        <v>11</v>
      </c>
    </row>
    <row r="14" spans="7:9" ht="12.75">
      <c r="G14" s="19" t="s">
        <v>12</v>
      </c>
      <c r="I14" s="19" t="s">
        <v>13</v>
      </c>
    </row>
    <row r="15" spans="1:9" ht="12.75">
      <c r="A15" t="s">
        <v>24</v>
      </c>
      <c r="B15" s="9">
        <v>0.15</v>
      </c>
      <c r="C15" s="10">
        <v>0.7</v>
      </c>
      <c r="D15" s="10">
        <v>2.1</v>
      </c>
      <c r="E15" s="11"/>
      <c r="G15" s="20">
        <v>40</v>
      </c>
      <c r="H15" s="5"/>
      <c r="I15" s="20">
        <f>B15*G15+C15*G16+D15*G17+E15*G18</f>
        <v>69</v>
      </c>
    </row>
    <row r="16" spans="2:9" ht="12.75">
      <c r="B16" s="12">
        <v>0.45</v>
      </c>
      <c r="C16" s="13"/>
      <c r="D16" s="13"/>
      <c r="E16" s="14"/>
      <c r="G16" s="21">
        <v>30</v>
      </c>
      <c r="H16" s="5" t="s">
        <v>9</v>
      </c>
      <c r="I16" s="21">
        <f>B16*G15</f>
        <v>18</v>
      </c>
    </row>
    <row r="17" spans="2:9" ht="12.75">
      <c r="B17" s="12"/>
      <c r="C17" s="13">
        <v>0.7</v>
      </c>
      <c r="D17" s="13"/>
      <c r="E17" s="14"/>
      <c r="G17" s="21">
        <v>20</v>
      </c>
      <c r="H17" s="5"/>
      <c r="I17" s="21">
        <f>C17*G16</f>
        <v>21</v>
      </c>
    </row>
    <row r="18" spans="2:9" ht="12.75">
      <c r="B18" s="15"/>
      <c r="C18" s="16"/>
      <c r="D18" s="16">
        <v>0.7</v>
      </c>
      <c r="E18" s="17"/>
      <c r="G18" s="22">
        <v>10</v>
      </c>
      <c r="H18" s="5"/>
      <c r="I18" s="22">
        <f>D18*G17</f>
        <v>14</v>
      </c>
    </row>
    <row r="19" spans="7:9" ht="12.75">
      <c r="G19" s="5"/>
      <c r="H19" s="5"/>
      <c r="I19" s="5"/>
    </row>
    <row r="20" spans="6:9" ht="12.75">
      <c r="F20" s="18" t="s">
        <v>29</v>
      </c>
      <c r="G20" s="23">
        <f>SUM(G15:G18)</f>
        <v>100</v>
      </c>
      <c r="H20" s="5"/>
      <c r="I20" s="23">
        <f>SUM(I15:I18)</f>
        <v>122</v>
      </c>
    </row>
    <row r="21" spans="7:9" ht="12.75">
      <c r="G21" s="5"/>
      <c r="H21" s="5"/>
      <c r="I21" s="5"/>
    </row>
    <row r="22" spans="7:9" ht="12.75">
      <c r="G22" s="19" t="s">
        <v>12</v>
      </c>
      <c r="I22" s="19" t="s">
        <v>13</v>
      </c>
    </row>
    <row r="23" spans="1:9" ht="12.75">
      <c r="A23" t="s">
        <v>25</v>
      </c>
      <c r="B23" s="9">
        <v>0.15</v>
      </c>
      <c r="C23" s="10">
        <v>0.7</v>
      </c>
      <c r="D23" s="10">
        <v>2.1</v>
      </c>
      <c r="E23" s="11"/>
      <c r="G23" s="20">
        <f>I15</f>
        <v>69</v>
      </c>
      <c r="H23" s="5"/>
      <c r="I23" s="20">
        <f>B23*G23+C23*G24+D23*G25+E23*G26</f>
        <v>67.05</v>
      </c>
    </row>
    <row r="24" spans="2:9" ht="12.75">
      <c r="B24" s="12">
        <v>0.45</v>
      </c>
      <c r="C24" s="13"/>
      <c r="D24" s="13"/>
      <c r="E24" s="14"/>
      <c r="G24" s="21">
        <f>I16</f>
        <v>18</v>
      </c>
      <c r="H24" s="5" t="s">
        <v>9</v>
      </c>
      <c r="I24" s="21">
        <f>B24*G23</f>
        <v>31.05</v>
      </c>
    </row>
    <row r="25" spans="2:9" ht="12.75">
      <c r="B25" s="12"/>
      <c r="C25" s="13">
        <v>0.7</v>
      </c>
      <c r="D25" s="13"/>
      <c r="E25" s="14"/>
      <c r="G25" s="21">
        <f>I17</f>
        <v>21</v>
      </c>
      <c r="H25" s="5"/>
      <c r="I25" s="21">
        <f>C25*G24</f>
        <v>12.6</v>
      </c>
    </row>
    <row r="26" spans="2:9" ht="12.75">
      <c r="B26" s="15"/>
      <c r="C26" s="16"/>
      <c r="D26" s="16">
        <v>0.7</v>
      </c>
      <c r="E26" s="17"/>
      <c r="G26" s="22">
        <f>I18</f>
        <v>14</v>
      </c>
      <c r="H26" s="5"/>
      <c r="I26" s="22">
        <f>D26*G25</f>
        <v>14.7</v>
      </c>
    </row>
    <row r="27" spans="7:9" ht="12.75">
      <c r="G27" s="5"/>
      <c r="H27" s="5"/>
      <c r="I27" s="5"/>
    </row>
    <row r="28" spans="6:9" ht="12.75">
      <c r="F28" s="18" t="s">
        <v>29</v>
      </c>
      <c r="G28" s="23">
        <f>SUM(G23:G26)</f>
        <v>122</v>
      </c>
      <c r="H28" s="5"/>
      <c r="I28" s="23">
        <f>SUM(I23:I26)</f>
        <v>125.39999999999999</v>
      </c>
    </row>
    <row r="29" spans="7:9" ht="12.75">
      <c r="G29" s="5"/>
      <c r="H29" s="5"/>
      <c r="I29" s="5"/>
    </row>
    <row r="30" spans="7:9" ht="12.75">
      <c r="G30" s="19" t="s">
        <v>12</v>
      </c>
      <c r="I30" s="19" t="s">
        <v>13</v>
      </c>
    </row>
    <row r="31" spans="1:9" ht="12.75">
      <c r="A31" t="s">
        <v>26</v>
      </c>
      <c r="B31" s="9">
        <v>0.15</v>
      </c>
      <c r="C31" s="10">
        <v>0.7</v>
      </c>
      <c r="D31" s="10">
        <v>2.1</v>
      </c>
      <c r="E31" s="11"/>
      <c r="G31" s="20">
        <f>I23</f>
        <v>67.05</v>
      </c>
      <c r="H31" s="5"/>
      <c r="I31" s="20">
        <f>B31*G31+C31*G32+D31*G33+E31*G34</f>
        <v>58.2525</v>
      </c>
    </row>
    <row r="32" spans="2:9" ht="12.75">
      <c r="B32" s="12">
        <v>0.45</v>
      </c>
      <c r="C32" s="13"/>
      <c r="D32" s="13"/>
      <c r="E32" s="14"/>
      <c r="G32" s="21">
        <f>I24</f>
        <v>31.05</v>
      </c>
      <c r="H32" s="5" t="s">
        <v>9</v>
      </c>
      <c r="I32" s="21">
        <f>B32*G31</f>
        <v>30.1725</v>
      </c>
    </row>
    <row r="33" spans="2:9" ht="12.75">
      <c r="B33" s="12"/>
      <c r="C33" s="13">
        <v>0.7</v>
      </c>
      <c r="D33" s="13"/>
      <c r="E33" s="14"/>
      <c r="G33" s="21">
        <f>I25</f>
        <v>12.6</v>
      </c>
      <c r="H33" s="5"/>
      <c r="I33" s="21">
        <f>C33*G32</f>
        <v>21.735</v>
      </c>
    </row>
    <row r="34" spans="2:9" ht="12.75">
      <c r="B34" s="15"/>
      <c r="C34" s="16"/>
      <c r="D34" s="16">
        <v>0.7</v>
      </c>
      <c r="E34" s="17"/>
      <c r="G34" s="22">
        <f>I26</f>
        <v>14.7</v>
      </c>
      <c r="H34" s="5"/>
      <c r="I34" s="22">
        <f>D34*G33</f>
        <v>8.819999999999999</v>
      </c>
    </row>
    <row r="35" spans="7:9" ht="12.75">
      <c r="G35" s="5"/>
      <c r="H35" s="5"/>
      <c r="I35" s="5"/>
    </row>
    <row r="36" spans="6:10" ht="12.75">
      <c r="F36" s="18" t="s">
        <v>29</v>
      </c>
      <c r="G36" s="23">
        <f>SUM(G31:G34)</f>
        <v>125.39999999999999</v>
      </c>
      <c r="H36" s="5"/>
      <c r="I36" s="23">
        <f>SUM(I31:I34)</f>
        <v>118.97999999999999</v>
      </c>
      <c r="J36" s="33" t="s">
        <v>20</v>
      </c>
    </row>
    <row r="37" spans="7:10" ht="12.75">
      <c r="G37" s="5"/>
      <c r="H37" s="5"/>
      <c r="I37" s="5"/>
      <c r="J37" s="33" t="s">
        <v>21</v>
      </c>
    </row>
    <row r="38" spans="7:9" ht="12.75">
      <c r="G38" s="19" t="s">
        <v>12</v>
      </c>
      <c r="I38" s="19" t="s">
        <v>13</v>
      </c>
    </row>
    <row r="39" spans="1:9" ht="12.75">
      <c r="A39" t="s">
        <v>27</v>
      </c>
      <c r="B39" s="9">
        <v>0.15</v>
      </c>
      <c r="C39" s="10">
        <v>0.7</v>
      </c>
      <c r="D39" s="10">
        <v>2.1</v>
      </c>
      <c r="E39" s="11"/>
      <c r="G39" s="20">
        <f>I31</f>
        <v>58.2525</v>
      </c>
      <c r="H39" s="5"/>
      <c r="I39" s="20">
        <f>B39*G39+C39*G40+D39*G41+E39*G42</f>
        <v>75.502125</v>
      </c>
    </row>
    <row r="40" spans="2:9" ht="12.75">
      <c r="B40" s="12">
        <v>0.45</v>
      </c>
      <c r="C40" s="13"/>
      <c r="D40" s="13"/>
      <c r="E40" s="14"/>
      <c r="G40" s="21">
        <f>I32</f>
        <v>30.1725</v>
      </c>
      <c r="H40" s="5" t="s">
        <v>9</v>
      </c>
      <c r="I40" s="21">
        <f>B40*G39</f>
        <v>26.213625</v>
      </c>
    </row>
    <row r="41" spans="2:9" ht="12.75">
      <c r="B41" s="12"/>
      <c r="C41" s="13">
        <v>0.7</v>
      </c>
      <c r="D41" s="13"/>
      <c r="E41" s="14"/>
      <c r="G41" s="21">
        <f>I33</f>
        <v>21.735</v>
      </c>
      <c r="H41" s="5"/>
      <c r="I41" s="21">
        <f>C41*G40</f>
        <v>21.120749999999997</v>
      </c>
    </row>
    <row r="42" spans="2:9" ht="12.75">
      <c r="B42" s="15"/>
      <c r="C42" s="16"/>
      <c r="D42" s="16">
        <v>0.7</v>
      </c>
      <c r="E42" s="17"/>
      <c r="G42" s="22">
        <f>I34</f>
        <v>8.819999999999999</v>
      </c>
      <c r="H42" s="5"/>
      <c r="I42" s="22">
        <f>D42*G41</f>
        <v>15.2145</v>
      </c>
    </row>
    <row r="43" spans="7:9" ht="12.75">
      <c r="G43" s="5"/>
      <c r="H43" s="5"/>
      <c r="I43" s="5"/>
    </row>
    <row r="44" spans="6:9" ht="12.75">
      <c r="F44" s="18" t="s">
        <v>29</v>
      </c>
      <c r="G44" s="23">
        <f>SUM(G39:G42)</f>
        <v>118.97999999999999</v>
      </c>
      <c r="H44" s="5"/>
      <c r="I44" s="23">
        <f>SUM(I39:I42)</f>
        <v>138.05100000000002</v>
      </c>
    </row>
    <row r="45" spans="7:9" ht="12.75">
      <c r="G45" s="5"/>
      <c r="H45" s="5"/>
      <c r="I45" s="5"/>
    </row>
    <row r="46" spans="7:9" ht="12.75">
      <c r="G46" s="19" t="s">
        <v>12</v>
      </c>
      <c r="I46" s="19" t="s">
        <v>13</v>
      </c>
    </row>
    <row r="47" spans="1:9" ht="12.75">
      <c r="A47" t="s">
        <v>28</v>
      </c>
      <c r="B47" s="9">
        <v>0.15</v>
      </c>
      <c r="C47" s="10">
        <v>0.7</v>
      </c>
      <c r="D47" s="10">
        <v>2.1</v>
      </c>
      <c r="E47" s="11"/>
      <c r="G47" s="20">
        <f>I39</f>
        <v>75.502125</v>
      </c>
      <c r="H47" s="5"/>
      <c r="I47" s="20">
        <f>B47*G47+C47*G48+D47*G49+E47*G50</f>
        <v>74.02843125</v>
      </c>
    </row>
    <row r="48" spans="2:9" ht="12.75">
      <c r="B48" s="12">
        <v>0.45</v>
      </c>
      <c r="C48" s="13"/>
      <c r="D48" s="13"/>
      <c r="E48" s="14"/>
      <c r="G48" s="21">
        <f>I40</f>
        <v>26.213625</v>
      </c>
      <c r="H48" s="5" t="s">
        <v>9</v>
      </c>
      <c r="I48" s="21">
        <f>B48*G47</f>
        <v>33.97595625</v>
      </c>
    </row>
    <row r="49" spans="2:9" ht="12.75">
      <c r="B49" s="12"/>
      <c r="C49" s="13">
        <v>0.7</v>
      </c>
      <c r="D49" s="13"/>
      <c r="E49" s="14"/>
      <c r="G49" s="21">
        <f>I41</f>
        <v>21.120749999999997</v>
      </c>
      <c r="H49" s="5"/>
      <c r="I49" s="21">
        <f>C49*G48</f>
        <v>18.3495375</v>
      </c>
    </row>
    <row r="50" spans="2:9" ht="12.75">
      <c r="B50" s="15"/>
      <c r="C50" s="16"/>
      <c r="D50" s="16">
        <v>0.7</v>
      </c>
      <c r="E50" s="17"/>
      <c r="G50" s="22">
        <f>I42</f>
        <v>15.2145</v>
      </c>
      <c r="H50" s="5"/>
      <c r="I50" s="22">
        <f>D50*G49</f>
        <v>14.784524999999997</v>
      </c>
    </row>
    <row r="51" spans="7:9" ht="12.75">
      <c r="G51" s="5"/>
      <c r="H51" s="5"/>
      <c r="I51" s="5"/>
    </row>
    <row r="52" spans="6:9" ht="12.75">
      <c r="F52" s="18" t="s">
        <v>29</v>
      </c>
      <c r="G52" s="23">
        <f>SUM(G47:G50)</f>
        <v>138.05100000000002</v>
      </c>
      <c r="H52" s="5"/>
      <c r="I52" s="23">
        <f>SUM(I47:I50)</f>
        <v>141.13845</v>
      </c>
    </row>
    <row r="54" spans="2:8" ht="12.75">
      <c r="B54" t="s">
        <v>30</v>
      </c>
      <c r="H54" s="18">
        <v>1.05</v>
      </c>
    </row>
    <row r="56" ht="12.75">
      <c r="B56" t="s">
        <v>31</v>
      </c>
    </row>
    <row r="57" spans="1:2" ht="12.75">
      <c r="A57">
        <v>1</v>
      </c>
      <c r="B57" s="20">
        <v>0.525</v>
      </c>
    </row>
    <row r="58" spans="1:2" ht="12.75">
      <c r="A58">
        <v>2</v>
      </c>
      <c r="B58" s="21">
        <v>0.225</v>
      </c>
    </row>
    <row r="59" spans="1:2" ht="12.75">
      <c r="A59">
        <v>3</v>
      </c>
      <c r="B59" s="21">
        <v>0.15</v>
      </c>
    </row>
    <row r="60" spans="1:2" ht="12.75">
      <c r="A60">
        <v>4</v>
      </c>
      <c r="B60" s="22">
        <v>0.1</v>
      </c>
    </row>
    <row r="62" ht="12.75">
      <c r="A62" t="s">
        <v>32</v>
      </c>
    </row>
    <row r="63" ht="12.75">
      <c r="B63" t="s">
        <v>35</v>
      </c>
    </row>
    <row r="65" ht="12.75">
      <c r="A65" t="s">
        <v>36</v>
      </c>
    </row>
    <row r="66" ht="12.75">
      <c r="B66" t="s">
        <v>37</v>
      </c>
    </row>
    <row r="67" ht="12.75">
      <c r="B67" t="s">
        <v>38</v>
      </c>
    </row>
    <row r="68" ht="12.75">
      <c r="B68" t="s">
        <v>39</v>
      </c>
    </row>
    <row r="69" ht="12.75">
      <c r="B69" t="s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B. McDonald</dc:creator>
  <cp:keywords/>
  <dc:description/>
  <cp:lastModifiedBy>David B. McDonald</cp:lastModifiedBy>
  <dcterms:created xsi:type="dcterms:W3CDTF">2006-02-06T18:51:14Z</dcterms:created>
  <cp:category/>
  <cp:version/>
  <cp:contentType/>
  <cp:contentStatus/>
</cp:coreProperties>
</file>